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15480" windowHeight="9210" activeTab="1"/>
  </bookViews>
  <sheets>
    <sheet name="анализ по постановлению №498-пп" sheetId="1" r:id="rId1"/>
    <sheet name="анализ по соц.защите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5" i="4"/>
  <c r="F5" l="1"/>
  <c r="E5"/>
  <c r="D5"/>
  <c r="G5" i="1" l="1"/>
  <c r="I6" l="1"/>
  <c r="I5"/>
  <c r="H6"/>
  <c r="H5"/>
  <c r="G6"/>
  <c r="C6"/>
  <c r="F6" s="1"/>
  <c r="C5"/>
  <c r="F5" s="1"/>
  <c r="D6" l="1"/>
  <c r="E6"/>
  <c r="D5"/>
  <c r="E5"/>
</calcChain>
</file>

<file path=xl/sharedStrings.xml><?xml version="1.0" encoding="utf-8"?>
<sst xmlns="http://schemas.openxmlformats.org/spreadsheetml/2006/main" count="41" uniqueCount="28">
  <si>
    <t>для возрастных групп с 1,6 года до 3 лет</t>
  </si>
  <si>
    <t>для возврастных групп с 3 лет до 7 лет</t>
  </si>
  <si>
    <t>Показатели</t>
  </si>
  <si>
    <t>Родительская плата на 1 ребенка в месяц за минусом возмещения (20%)</t>
  </si>
  <si>
    <t>Родительская плата на 2 ребенка в месяц за минусом возмещения (50%)</t>
  </si>
  <si>
    <t>Родительская плата на 3 ребенка в месяц за минусом возмещения (70%)</t>
  </si>
  <si>
    <t>Возмещение родительской платы на одного ребенка на 2016 год</t>
  </si>
  <si>
    <t>Планируемый размер родительской платы на 2016 год</t>
  </si>
  <si>
    <t>Возмещение родительской платы на 1 ребенка  (20%) в месяц</t>
  </si>
  <si>
    <t>Возмещение родительской платы на 2 ребенка  (50%) в месяц</t>
  </si>
  <si>
    <t>Возмещение родительской платы на 3 ребенка  (70%) в месяц</t>
  </si>
  <si>
    <t xml:space="preserve"> </t>
  </si>
  <si>
    <t>Размер родительской платы на одного ребенка согласно постановления правительства Иркутской области от 30.09.2015г. №498-пп</t>
  </si>
  <si>
    <t>Размер родительской платы на одного ребенка в месяц</t>
  </si>
  <si>
    <t>Расчет возмещения в месяц (20,58 дней)</t>
  </si>
  <si>
    <t>Средний размер родительской платы согласно постановления Иркутской области №135-пп от 20.03.2014</t>
  </si>
  <si>
    <t>1910-271=1639</t>
  </si>
  <si>
    <t>1910-677=1233</t>
  </si>
  <si>
    <t>2367-271=2096</t>
  </si>
  <si>
    <t>2367-677=1690</t>
  </si>
  <si>
    <t>955-271=684</t>
  </si>
  <si>
    <t>955-677=278</t>
  </si>
  <si>
    <t>955-948=7</t>
  </si>
  <si>
    <t>1184-271=913</t>
  </si>
  <si>
    <t>1184-677=507</t>
  </si>
  <si>
    <t>1184-948=236</t>
  </si>
  <si>
    <t>Размер родительской платы для родителей, которым предостовляется льгота в размере 50% согласно постановления от 23.12.2015г №2045-па: один из родителей является инвалидом 1 и 2 группы, имеющих трех и более несовершеннолетних детей, один из родителей является работником муниципального учреждения в т.ч.</t>
  </si>
  <si>
    <t>×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</si>
</sst>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/>
    <xf numFmtId="0" fontId="0" fillId="2" borderId="4" xfId="0" applyFill="1" applyBorder="1" applyAlignment="1">
      <alignment horizontal="center" vertical="center"/>
    </xf>
    <xf numFmtId="1" fontId="0" fillId="0" borderId="1" xfId="0" applyNumberFormat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" fontId="0" fillId="0" borderId="1" xfId="0" applyNumberFormat="1" applyBorder="1"/>
    <xf numFmtId="1" fontId="0" fillId="3" borderId="5" xfId="0" applyNumberForma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6" xfId="0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4" borderId="6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1" xfId="0" applyFill="1" applyBorder="1" applyAlignment="1">
      <alignment wrapText="1"/>
    </xf>
    <xf numFmtId="1" fontId="0" fillId="4" borderId="1" xfId="0" applyNumberFormat="1" applyFill="1" applyBorder="1"/>
    <xf numFmtId="49" fontId="0" fillId="4" borderId="1" xfId="0" applyNumberFormat="1" applyFill="1" applyBorder="1"/>
    <xf numFmtId="0" fontId="0" fillId="4" borderId="5" xfId="0" applyFill="1" applyBorder="1"/>
    <xf numFmtId="49" fontId="0" fillId="4" borderId="5" xfId="0" applyNumberFormat="1" applyFill="1" applyBorder="1"/>
    <xf numFmtId="0" fontId="0" fillId="4" borderId="7" xfId="0" applyFill="1" applyBorder="1" applyAlignment="1">
      <alignment wrapText="1"/>
    </xf>
    <xf numFmtId="0" fontId="0" fillId="4" borderId="7" xfId="0" applyFill="1" applyBorder="1"/>
    <xf numFmtId="49" fontId="0" fillId="4" borderId="7" xfId="0" applyNumberForma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selection activeCell="C14" sqref="C14"/>
    </sheetView>
  </sheetViews>
  <sheetFormatPr defaultRowHeight="15.75"/>
  <cols>
    <col min="1" max="3" width="20.875" customWidth="1"/>
    <col min="4" max="4" width="19.5" customWidth="1"/>
    <col min="5" max="5" width="18.375" customWidth="1"/>
    <col min="6" max="6" width="19.125" customWidth="1"/>
    <col min="7" max="9" width="17.75" customWidth="1"/>
  </cols>
  <sheetData>
    <row r="1" spans="1:9" ht="18.75">
      <c r="C1" s="4" t="s">
        <v>6</v>
      </c>
    </row>
    <row r="2" spans="1:9" ht="25.5" customHeight="1" thickBot="1"/>
    <row r="3" spans="1:9" ht="65.25" customHeight="1">
      <c r="A3" s="1" t="s">
        <v>2</v>
      </c>
      <c r="B3" s="24" t="s">
        <v>7</v>
      </c>
      <c r="C3" s="24" t="s">
        <v>12</v>
      </c>
      <c r="D3" s="24" t="s">
        <v>8</v>
      </c>
      <c r="E3" s="26" t="s">
        <v>9</v>
      </c>
      <c r="F3" s="26" t="s">
        <v>10</v>
      </c>
      <c r="G3" s="24" t="s">
        <v>3</v>
      </c>
      <c r="H3" s="24" t="s">
        <v>4</v>
      </c>
      <c r="I3" s="24" t="s">
        <v>5</v>
      </c>
    </row>
    <row r="4" spans="1:9" ht="64.5" customHeight="1">
      <c r="A4" s="5"/>
      <c r="B4" s="25"/>
      <c r="C4" s="25"/>
      <c r="D4" s="25"/>
      <c r="E4" s="25"/>
      <c r="F4" s="25"/>
      <c r="G4" s="25"/>
      <c r="H4" s="25"/>
      <c r="I4" s="25"/>
    </row>
    <row r="5" spans="1:9" ht="46.5" customHeight="1">
      <c r="A5" s="2" t="s">
        <v>0</v>
      </c>
      <c r="B5" s="2">
        <v>1910</v>
      </c>
      <c r="C5" s="2">
        <f>74.97*21</f>
        <v>1574.37</v>
      </c>
      <c r="D5" s="3">
        <f>C5*20%</f>
        <v>314.87400000000002</v>
      </c>
      <c r="E5" s="3">
        <f>C5*50%</f>
        <v>787.18499999999995</v>
      </c>
      <c r="F5" s="3">
        <f>C5*70%</f>
        <v>1102.0589999999997</v>
      </c>
      <c r="G5" s="3">
        <f>C5-D5</f>
        <v>1259.4959999999999</v>
      </c>
      <c r="H5" s="3">
        <f>C5-E5</f>
        <v>787.18499999999995</v>
      </c>
      <c r="I5" s="3">
        <f>C5-F5</f>
        <v>472.31100000000015</v>
      </c>
    </row>
    <row r="6" spans="1:9" ht="51.75" customHeight="1">
      <c r="A6" s="2" t="s">
        <v>1</v>
      </c>
      <c r="B6" s="2">
        <v>2367</v>
      </c>
      <c r="C6" s="2">
        <f>93.15*21</f>
        <v>1956.15</v>
      </c>
      <c r="D6" s="3">
        <f>C6*20%</f>
        <v>391.23</v>
      </c>
      <c r="E6" s="3">
        <f>C6*50%</f>
        <v>978.07500000000005</v>
      </c>
      <c r="F6" s="3">
        <f>C6*70%</f>
        <v>1369.3050000000001</v>
      </c>
      <c r="G6" s="3">
        <f>C6-D6</f>
        <v>1564.92</v>
      </c>
      <c r="H6" s="3">
        <f>C6-E6</f>
        <v>978.07500000000005</v>
      </c>
      <c r="I6" s="3">
        <f>C6-F6</f>
        <v>586.84500000000003</v>
      </c>
    </row>
    <row r="10" spans="1:9">
      <c r="I10" t="s">
        <v>11</v>
      </c>
    </row>
  </sheetData>
  <mergeCells count="8">
    <mergeCell ref="H3:H4"/>
    <mergeCell ref="I3:I4"/>
    <mergeCell ref="B3:B4"/>
    <mergeCell ref="C3:C4"/>
    <mergeCell ref="G3:G4"/>
    <mergeCell ref="D3:D4"/>
    <mergeCell ref="E3:E4"/>
    <mergeCell ref="F3:F4"/>
  </mergeCells>
  <pageMargins left="0.19685039370078741" right="0.1968503937007874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>
      <selection activeCell="B5" sqref="B5"/>
    </sheetView>
  </sheetViews>
  <sheetFormatPr defaultRowHeight="15.75"/>
  <cols>
    <col min="1" max="1" width="29" customWidth="1"/>
    <col min="2" max="2" width="20.875" customWidth="1"/>
    <col min="3" max="3" width="14.125" customWidth="1"/>
    <col min="4" max="4" width="14.75" customWidth="1"/>
    <col min="5" max="5" width="15.25" customWidth="1"/>
    <col min="6" max="6" width="15.75" customWidth="1"/>
    <col min="7" max="9" width="17.75" customWidth="1"/>
  </cols>
  <sheetData>
    <row r="1" spans="1:9" ht="18.75">
      <c r="C1" s="4" t="s">
        <v>6</v>
      </c>
    </row>
    <row r="2" spans="1:9" ht="25.5" customHeight="1" thickBot="1"/>
    <row r="3" spans="1:9" ht="65.25" customHeight="1">
      <c r="A3" s="27" t="s">
        <v>2</v>
      </c>
      <c r="B3" s="24" t="s">
        <v>15</v>
      </c>
      <c r="C3" s="24" t="s">
        <v>13</v>
      </c>
      <c r="D3" s="24" t="s">
        <v>8</v>
      </c>
      <c r="E3" s="26" t="s">
        <v>9</v>
      </c>
      <c r="F3" s="26" t="s">
        <v>10</v>
      </c>
      <c r="G3" s="24" t="s">
        <v>3</v>
      </c>
      <c r="H3" s="24" t="s">
        <v>4</v>
      </c>
      <c r="I3" s="24" t="s">
        <v>5</v>
      </c>
    </row>
    <row r="4" spans="1:9" ht="64.5" customHeight="1">
      <c r="A4" s="28"/>
      <c r="B4" s="25"/>
      <c r="C4" s="25"/>
      <c r="D4" s="25"/>
      <c r="E4" s="25"/>
      <c r="F4" s="25"/>
      <c r="G4" s="25"/>
      <c r="H4" s="25"/>
      <c r="I4" s="25"/>
    </row>
    <row r="5" spans="1:9" ht="29.25" customHeight="1">
      <c r="A5" s="8" t="s">
        <v>14</v>
      </c>
      <c r="B5" s="7">
        <v>65.81</v>
      </c>
      <c r="C5" s="6">
        <f>B5*20.58</f>
        <v>1354.3697999999999</v>
      </c>
      <c r="D5" s="9">
        <f>C5*20%</f>
        <v>270.87396000000001</v>
      </c>
      <c r="E5" s="9">
        <f>C5*50%</f>
        <v>677.18489999999997</v>
      </c>
      <c r="F5" s="9">
        <f>C5*70%</f>
        <v>948.05885999999987</v>
      </c>
      <c r="G5" s="10"/>
      <c r="H5" s="10"/>
      <c r="I5" s="10"/>
    </row>
    <row r="6" spans="1:9" ht="31.5" customHeight="1">
      <c r="A6" s="2" t="s">
        <v>0</v>
      </c>
      <c r="B6" s="2"/>
      <c r="C6" s="6"/>
      <c r="D6" s="9"/>
      <c r="E6" s="9"/>
      <c r="F6" s="9"/>
      <c r="G6" s="11" t="s">
        <v>16</v>
      </c>
      <c r="H6" s="11" t="s">
        <v>17</v>
      </c>
      <c r="I6" s="13" t="s">
        <v>27</v>
      </c>
    </row>
    <row r="7" spans="1:9" ht="29.25" customHeight="1">
      <c r="A7" s="12" t="s">
        <v>1</v>
      </c>
      <c r="B7" s="2"/>
      <c r="C7" s="2"/>
      <c r="D7" s="9"/>
      <c r="E7" s="9"/>
      <c r="F7" s="9"/>
      <c r="G7" s="11" t="s">
        <v>18</v>
      </c>
      <c r="H7" s="11" t="s">
        <v>19</v>
      </c>
      <c r="I7" s="13" t="s">
        <v>27</v>
      </c>
    </row>
    <row r="8" spans="1:9" ht="191.25" customHeight="1">
      <c r="A8" s="14" t="s">
        <v>26</v>
      </c>
      <c r="B8" s="15"/>
      <c r="C8" s="16"/>
      <c r="D8" s="17"/>
      <c r="E8" s="17"/>
      <c r="F8" s="17"/>
      <c r="G8" s="18"/>
      <c r="H8" s="18"/>
      <c r="I8" s="18"/>
    </row>
    <row r="9" spans="1:9" ht="35.25" customHeight="1">
      <c r="A9" s="16" t="s">
        <v>0</v>
      </c>
      <c r="B9" s="19"/>
      <c r="C9" s="19"/>
      <c r="D9" s="19"/>
      <c r="E9" s="19"/>
      <c r="F9" s="19"/>
      <c r="G9" s="20" t="s">
        <v>20</v>
      </c>
      <c r="H9" s="20" t="s">
        <v>21</v>
      </c>
      <c r="I9" s="20" t="s">
        <v>22</v>
      </c>
    </row>
    <row r="10" spans="1:9" ht="35.25" customHeight="1" thickBot="1">
      <c r="A10" s="21" t="s">
        <v>1</v>
      </c>
      <c r="B10" s="22"/>
      <c r="C10" s="22"/>
      <c r="D10" s="22"/>
      <c r="E10" s="22"/>
      <c r="F10" s="22"/>
      <c r="G10" s="23" t="s">
        <v>23</v>
      </c>
      <c r="H10" s="23" t="s">
        <v>24</v>
      </c>
      <c r="I10" s="23" t="s">
        <v>25</v>
      </c>
    </row>
    <row r="11" spans="1:9" ht="16.5" thickTop="1"/>
  </sheetData>
  <mergeCells count="9"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pageMargins left="0.19685039370078741" right="0.19685039370078741" top="0.15748031496062992" bottom="0.15748031496062992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 по постановлению №498-пп</vt:lpstr>
      <vt:lpstr>анализ по соц.защите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ADMIN</cp:lastModifiedBy>
  <cp:lastPrinted>2016-01-20T01:36:14Z</cp:lastPrinted>
  <dcterms:created xsi:type="dcterms:W3CDTF">2015-10-15T04:12:20Z</dcterms:created>
  <dcterms:modified xsi:type="dcterms:W3CDTF">2016-01-27T09:08:51Z</dcterms:modified>
</cp:coreProperties>
</file>